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53B91D4F-A0B3-4225-9CDC-0F9339BACE4B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<sst xmlns="http://schemas.openxmlformats.org/spreadsheetml/2006/main" count="70" uniqueCount="46">
  <si>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</si>
  <si>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</si>
  <si>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</si>
  <si>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</si>
  <si>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</si>
  <si>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</si>
  <si>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</si>
  <si>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</si>
  <si>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</si>
  <si>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</si>
  <si>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</si>
  <si>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</si>
  <si>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</si>
  <si>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</si>
  <si>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</si>
  <si>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</si>
  <si>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</si>
  <si>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</si>
  <si>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</si>
  <si>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</si>
  <si>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</si>
  <si>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</si>
  <si>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</si>
  <si>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</si>
  <si>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</si>
  <si>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</si>
  <si>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</si>
  <si>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</si>
  <si>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</si>
  <si>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</si>
  <si>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</si>
  <si>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</si>
  <si>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</si>
  <si>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</si>
  <si>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</si>
  <si>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</si>
  <si>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</si>
  <si>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</si>
  <si>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</si>
  <si>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</si>
  <si>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</si>
  <si>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</si>
  <si>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</si>
  <si>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</si>
  <si>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CENTRAL DE AGUA Y SANEAMIENTO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</si>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</sst>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592667</xdr:colOff>
      <xdr:row>67</xdr:row>
      <xdr:rowOff>21166</xdr:rowOff>
    </xdr:from>
    <xdr:to>
      <xdr:col>4</xdr:col>
      <xdr:colOff>500381</xdr:colOff>
      <xdr:row>72</xdr:row>
      <xdr:rowOff>42333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235B6A-4395-4931-9A29-912031625E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931"/>
        <a:stretch/>
      </xdr:blipFill>
      <xdr:spPr bwMode="auto">
        <a:xfrm>
          <a:off x="836084" y="16001999"/>
          <a:ext cx="5612130" cy="973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F17" sqref="F1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450954925.24000001</v>
      </c>
      <c r="D8" s="5">
        <f t="shared" ref="D8:E8" si="0">SUM(D9:D11)</f>
        <v>443778818.74000001</v>
      </c>
      <c r="E8" s="5">
        <f t="shared" si="0"/>
        <v>443778818.74000001</v>
      </c>
    </row>
    <row r="9" spans="2:5" x14ac:dyDescent="0.25">
      <c r="B9" s="28" t="s">
        <v>9</v>
      </c>
      <c r="C9" s="33">
        <v>380376019.24000001</v>
      </c>
      <c r="D9" s="33">
        <v>377930934.18000001</v>
      </c>
      <c r="E9" s="33">
        <v>377930934.18000001</v>
      </c>
    </row>
    <row r="10" spans="2:5" x14ac:dyDescent="0.25">
      <c r="B10" s="28" t="s">
        <v>10</v>
      </c>
      <c r="C10" s="33">
        <v>70578906</v>
      </c>
      <c r="D10" s="33">
        <v>65847884.560000002</v>
      </c>
      <c r="E10" s="33">
        <v>65847884.560000002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494063260.38999999</v>
      </c>
      <c r="D12" s="5">
        <f>SUM(D13+D14)</f>
        <v>351649896.94</v>
      </c>
      <c r="E12" s="5">
        <f>SUM(E13+E14)</f>
        <v>322049745.49000001</v>
      </c>
    </row>
    <row r="13" spans="2:5" ht="24" x14ac:dyDescent="0.25">
      <c r="B13" s="28" t="s">
        <v>13</v>
      </c>
      <c r="C13" s="33">
        <v>427182417.08999997</v>
      </c>
      <c r="D13" s="33">
        <v>308169417.17000002</v>
      </c>
      <c r="E13" s="33">
        <v>278569265.72000003</v>
      </c>
    </row>
    <row r="14" spans="2:5" ht="24" x14ac:dyDescent="0.25">
      <c r="B14" s="28" t="s">
        <v>14</v>
      </c>
      <c r="C14" s="33">
        <v>66880843.299999997</v>
      </c>
      <c r="D14" s="33">
        <v>43480479.770000003</v>
      </c>
      <c r="E14" s="33">
        <v>43480479.770000003</v>
      </c>
    </row>
    <row r="15" spans="2:5" x14ac:dyDescent="0.25">
      <c r="B15" s="27" t="s">
        <v>15</v>
      </c>
      <c r="C15" s="37">
        <f>SUM(C16:C17)</f>
        <v>94764258.149999991</v>
      </c>
      <c r="D15" s="5">
        <f t="shared" ref="D15:E15" si="1">SUM(D16:D17)</f>
        <v>62729650.290000007</v>
      </c>
      <c r="E15" s="5">
        <f t="shared" si="1"/>
        <v>47404536.349999994</v>
      </c>
    </row>
    <row r="16" spans="2:5" ht="24" x14ac:dyDescent="0.25">
      <c r="B16" s="28" t="s">
        <v>16</v>
      </c>
      <c r="C16" s="35">
        <v>90810262.849999994</v>
      </c>
      <c r="D16" s="33">
        <v>57149674.200000003</v>
      </c>
      <c r="E16" s="33">
        <v>41824560.259999998</v>
      </c>
    </row>
    <row r="17" spans="2:5" ht="24" x14ac:dyDescent="0.25">
      <c r="B17" s="28" t="s">
        <v>17</v>
      </c>
      <c r="C17" s="35">
        <v>3953995.3</v>
      </c>
      <c r="D17" s="33">
        <v>5579976.0899999999</v>
      </c>
      <c r="E17" s="33">
        <v>5579976.0899999999</v>
      </c>
    </row>
    <row r="18" spans="2:5" x14ac:dyDescent="0.25">
      <c r="B18" s="27" t="s">
        <v>18</v>
      </c>
      <c r="C18" s="5">
        <f>C8-C12+C15</f>
        <v>51655923.000000015</v>
      </c>
      <c r="D18" s="5">
        <f t="shared" ref="D18:E18" si="2">D8-D12+D15</f>
        <v>154858572.09000003</v>
      </c>
      <c r="E18" s="5">
        <f t="shared" si="2"/>
        <v>169133609.59999999</v>
      </c>
    </row>
    <row r="19" spans="2:5" ht="24" x14ac:dyDescent="0.25">
      <c r="B19" s="27" t="s">
        <v>19</v>
      </c>
      <c r="C19" s="5">
        <f>C18-C11</f>
        <v>51655923.000000015</v>
      </c>
      <c r="D19" s="5">
        <f t="shared" ref="D19:E19" si="3">D18-D11</f>
        <v>154858572.09000003</v>
      </c>
      <c r="E19" s="5">
        <f t="shared" si="3"/>
        <v>169133609.59999999</v>
      </c>
    </row>
    <row r="20" spans="2:5" ht="24.75" thickBot="1" x14ac:dyDescent="0.3">
      <c r="B20" s="29" t="s">
        <v>20</v>
      </c>
      <c r="C20" s="7">
        <f>C19-C15</f>
        <v>-43108335.149999976</v>
      </c>
      <c r="D20" s="7">
        <f t="shared" ref="D20:E20" si="4">D19-D15</f>
        <v>92128921.800000027</v>
      </c>
      <c r="E20" s="7">
        <f t="shared" si="4"/>
        <v>121729073.25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-43108335.149999976</v>
      </c>
      <c r="D27" s="5">
        <f t="shared" ref="D27:E27" si="6">D20+D24</f>
        <v>92128921.800000027</v>
      </c>
      <c r="E27" s="5">
        <f t="shared" si="6"/>
        <v>121729073.25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380376019.24000001</v>
      </c>
      <c r="D45" s="22">
        <f t="shared" ref="D45:E45" si="10">D9</f>
        <v>377930934.18000001</v>
      </c>
      <c r="E45" s="22">
        <f t="shared" si="10"/>
        <v>377930934.18000001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427182417.08999997</v>
      </c>
      <c r="D49" s="22">
        <f t="shared" ref="D49:E49" si="14">D13</f>
        <v>308169417.17000002</v>
      </c>
      <c r="E49" s="22">
        <f t="shared" si="14"/>
        <v>278569265.72000003</v>
      </c>
    </row>
    <row r="50" spans="2:6" ht="24" x14ac:dyDescent="0.25">
      <c r="B50" s="15" t="s">
        <v>16</v>
      </c>
      <c r="C50" s="36">
        <f>C16</f>
        <v>90810262.849999994</v>
      </c>
      <c r="D50" s="22">
        <f t="shared" ref="D50:E50" si="15">D16</f>
        <v>57149674.200000003</v>
      </c>
      <c r="E50" s="22">
        <f t="shared" si="15"/>
        <v>41824560.259999998</v>
      </c>
    </row>
    <row r="51" spans="2:6" ht="24" x14ac:dyDescent="0.25">
      <c r="B51" s="27" t="s">
        <v>38</v>
      </c>
      <c r="C51" s="21">
        <f>C45+C46-C49+C50</f>
        <v>44003865.00000003</v>
      </c>
      <c r="D51" s="21">
        <f t="shared" ref="D51:E51" si="16">D45+D46-D49+D50</f>
        <v>126911191.20999999</v>
      </c>
      <c r="E51" s="21">
        <f t="shared" si="16"/>
        <v>141186228.71999997</v>
      </c>
      <c r="F51" s="25"/>
    </row>
    <row r="52" spans="2:6" ht="24.75" thickBot="1" x14ac:dyDescent="0.3">
      <c r="B52" s="27" t="s">
        <v>39</v>
      </c>
      <c r="C52" s="21">
        <f>C51-C46</f>
        <v>44003865.00000003</v>
      </c>
      <c r="D52" s="21">
        <f t="shared" ref="D52:E52" si="17">D51-D46</f>
        <v>126911191.20999999</v>
      </c>
      <c r="E52" s="21">
        <f t="shared" si="17"/>
        <v>141186228.71999997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70578906</v>
      </c>
      <c r="D57" s="22">
        <f t="shared" ref="D57:E57" si="18">D10</f>
        <v>65847884.560000002</v>
      </c>
      <c r="E57" s="22">
        <f t="shared" si="18"/>
        <v>65847884.560000002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66880843.299999997</v>
      </c>
      <c r="D61" s="22">
        <f t="shared" ref="D61:E61" si="22">D14</f>
        <v>43480479.770000003</v>
      </c>
      <c r="E61" s="22">
        <f t="shared" si="22"/>
        <v>43480479.770000003</v>
      </c>
    </row>
    <row r="62" spans="2:6" ht="24" x14ac:dyDescent="0.25">
      <c r="B62" s="15" t="s">
        <v>17</v>
      </c>
      <c r="C62" s="36">
        <f>C17</f>
        <v>3953995.3</v>
      </c>
      <c r="D62" s="22">
        <f t="shared" ref="D62:E62" si="23">D17</f>
        <v>5579976.0899999999</v>
      </c>
      <c r="E62" s="22">
        <f t="shared" si="23"/>
        <v>5579976.0899999999</v>
      </c>
    </row>
    <row r="63" spans="2:6" ht="24" x14ac:dyDescent="0.25">
      <c r="B63" s="27" t="s">
        <v>42</v>
      </c>
      <c r="C63" s="21">
        <f>C57+C58-C61+C62</f>
        <v>7652058.0000000028</v>
      </c>
      <c r="D63" s="21">
        <f t="shared" ref="D63:E63" si="24">D57+D58-D61+D62</f>
        <v>27947380.879999999</v>
      </c>
      <c r="E63" s="21">
        <f t="shared" si="24"/>
        <v>27947380.879999999</v>
      </c>
    </row>
    <row r="64" spans="2:6" ht="24.75" thickBot="1" x14ac:dyDescent="0.3">
      <c r="B64" s="29" t="s">
        <v>43</v>
      </c>
      <c r="C64" s="32">
        <f>C63-C58</f>
        <v>7652058.0000000028</v>
      </c>
      <c r="D64" s="32">
        <f t="shared" ref="D64:E64" si="25">D63-D58</f>
        <v>27947380.879999999</v>
      </c>
      <c r="E64" s="32">
        <f t="shared" si="25"/>
        <v>27947380.879999999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verticalCentered="1"/>
  <pageMargins left="0.43307086614173229" right="0.23622047244094491" top="0.74803149606299213" bottom="0.74803149606299213" header="0.31496062992125984" footer="0.31496062992125984"/>
  <pageSetup scale="9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2023-02-01T17:38:00Z</cp:lastPrinted>
  <dcterms:created xsi:type="dcterms:W3CDTF">2020-01-08T20:37:56Z</dcterms:created>
  <dcterms:modified xsi:type="dcterms:W3CDTF">2023-02-01T17:38:43Z</dcterms:modified>
</cp:coreProperties>
</file>